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22f2a8c67125d50/PRRIP/Budget and Work Plan/FY20 Budget and Work Plan/"/>
    </mc:Choice>
  </mc:AlternateContent>
  <xr:revisionPtr revIDLastSave="49" documentId="8_{A5B296AE-598A-4FA3-8C60-8AD746707BAC}" xr6:coauthVersionLast="45" xr6:coauthVersionMax="45" xr10:uidLastSave="{87E2FA39-8C0B-4A61-9EF9-D07BF884C39F}"/>
  <bookViews>
    <workbookView xWindow="-103" yWindow="-103" windowWidth="22149" windowHeight="12103" xr2:uid="{00000000-000D-0000-FFFF-FFFF00000000}"/>
  </bookViews>
  <sheets>
    <sheet name="2020 PRRIP Budget" sheetId="1" r:id="rId1"/>
    <sheet name="Sheet1" sheetId="2" r:id="rId2"/>
  </sheets>
  <definedNames>
    <definedName name="_xlnm.Print_Area" localSheetId="0">'2020 PRRIP Budget'!$A$2:$D$54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2" i="1" l="1"/>
  <c r="C34" i="1"/>
  <c r="C18" i="1" l="1"/>
  <c r="C11" i="1" l="1"/>
  <c r="C54" i="1" s="1"/>
</calcChain>
</file>

<file path=xl/sharedStrings.xml><?xml version="1.0" encoding="utf-8"?>
<sst xmlns="http://schemas.openxmlformats.org/spreadsheetml/2006/main" count="131" uniqueCount="130">
  <si>
    <t>PRRIP Budget  ID</t>
  </si>
  <si>
    <t>PRRIP Line Item Description</t>
  </si>
  <si>
    <t>FY 2020 Estimated New Money</t>
  </si>
  <si>
    <t>"Quick Reference" Comments on FY 2020 New Money Budget Estimates (see FY 2020 Work Plan for Full Description)</t>
  </si>
  <si>
    <t>FY 2020 Work Plan Page #</t>
  </si>
  <si>
    <t>ADMINISTRATION</t>
  </si>
  <si>
    <t>ED-1</t>
  </si>
  <si>
    <t>EDO Salaries/Travel/Office Expenditures</t>
  </si>
  <si>
    <t>Salaries, travel, and other direct costs associated with Executive Director's Office</t>
  </si>
  <si>
    <t>ED-2</t>
  </si>
  <si>
    <t>Legal Services &amp; Public Notices</t>
  </si>
  <si>
    <t>Legal services related to land and water acquisitions and procurement-related notices.</t>
  </si>
  <si>
    <t>ED-3</t>
  </si>
  <si>
    <t>Public Outreach</t>
  </si>
  <si>
    <t>Exhibit fees, major sponsorships, other sponsorships, and promotional materials</t>
  </si>
  <si>
    <t>GFC-1</t>
  </si>
  <si>
    <t xml:space="preserve">Financial Services </t>
  </si>
  <si>
    <t>Annual fees for financial management entity (NCF) services &amp; accounting/procurement database management</t>
  </si>
  <si>
    <t>GFC-2</t>
  </si>
  <si>
    <t>Program Insurance</t>
  </si>
  <si>
    <t>Program liability insurance</t>
  </si>
  <si>
    <t>PD-8</t>
  </si>
  <si>
    <t>Program Website and Database</t>
  </si>
  <si>
    <t>Hosting &amp; maintenance of Program website and monitoring database</t>
  </si>
  <si>
    <t>CTE-1</t>
  </si>
  <si>
    <t>Committee Meeting Expenses</t>
  </si>
  <si>
    <t>Committee meeting expenses</t>
  </si>
  <si>
    <t>Administration Sub-Total</t>
  </si>
  <si>
    <t>LAND</t>
  </si>
  <si>
    <t>LP-3</t>
  </si>
  <si>
    <t>Land Acquisition, LIHE Fees and Property Taxes</t>
  </si>
  <si>
    <t>Land purchases, land interest holding entity fees, and property taxes</t>
  </si>
  <si>
    <t>LP-4</t>
  </si>
  <si>
    <t>Land Operations and Maintenance</t>
  </si>
  <si>
    <t xml:space="preserve">Basic land operations and maintenance, agricultural input costs for share cropping, crop insurance, etc. </t>
  </si>
  <si>
    <t>LP-6</t>
  </si>
  <si>
    <t>Land-Related Special Advisors</t>
  </si>
  <si>
    <t xml:space="preserve"> Lease negotiations, Farm Service Agency (FSA) reporting, and rent collections</t>
  </si>
  <si>
    <t>LP-7</t>
  </si>
  <si>
    <t>Public Access Program Management</t>
  </si>
  <si>
    <t>Administration of rec. access program by Nebraska Game and Parks Commission</t>
  </si>
  <si>
    <t xml:space="preserve"> Land Sub-Total</t>
  </si>
  <si>
    <t>WATER</t>
  </si>
  <si>
    <t>WPCP-1</t>
  </si>
  <si>
    <t>North Platte Choke Point</t>
  </si>
  <si>
    <t xml:space="preserve">Efforts to increase North Platte River channel capacity including $5,500 for monitoring of a planned high flow releases and $5,000 for maintenance of the State Channel berm. </t>
  </si>
  <si>
    <t>WPRT-1</t>
  </si>
  <si>
    <t>Retiming Projects: Canal Recharge</t>
  </si>
  <si>
    <t>Existing WSAs to recharge 14,000 AF of excess flows in NPPD, CNPPID, and CPNRD canals.</t>
  </si>
  <si>
    <t>WPRT-2</t>
  </si>
  <si>
    <t>Retiming Projects: Elwood Reservoir Recharge</t>
  </si>
  <si>
    <t>Existing WSA to recharge 15,000 AF in CNPPID's Elwood Reservoir</t>
  </si>
  <si>
    <t>WPRT-3</t>
  </si>
  <si>
    <t>Retiming Projects: Broad-Scale Recharge</t>
  </si>
  <si>
    <t xml:space="preserve">Operations and maintenance of Cottonwood Ranch BSR project. </t>
  </si>
  <si>
    <t>WPRT-4</t>
  </si>
  <si>
    <t>Retiming Projects: Recapture Wells</t>
  </si>
  <si>
    <t>Design and construction of 10 recapture wells in the visinity of the BSR project</t>
  </si>
  <si>
    <t>WPRT-5</t>
  </si>
  <si>
    <t>Retiming Projects: Surface Storage</t>
  </si>
  <si>
    <t>Slurry wall mining mitigation site construction, maintenance and monitoring</t>
  </si>
  <si>
    <t>WPST-1</t>
  </si>
  <si>
    <t>Storage Leases: Lake McConaughy</t>
  </si>
  <si>
    <t>Potential  lease/exchange WSAs for CNPPID, CPNRD and NPPD storage water</t>
  </si>
  <si>
    <t>WPST-2</t>
  </si>
  <si>
    <t>Storage Leases: Upstream Sources</t>
  </si>
  <si>
    <t>Existing WSA for 9,600 AF of Pathfinder Municipal water &amp; other potential upstream leases.</t>
  </si>
  <si>
    <t>WPIR-1</t>
  </si>
  <si>
    <t>Irrigator Leases</t>
  </si>
  <si>
    <t>Existing WSA to lease water from CNPPID irrigators with cap of 3,000 irrigated  acres</t>
  </si>
  <si>
    <t>WPLW-1</t>
  </si>
  <si>
    <t xml:space="preserve">General maintenance of land-for-water properties </t>
  </si>
  <si>
    <t>WPWM-1</t>
  </si>
  <si>
    <t>Water Monitoring Activities</t>
  </si>
  <si>
    <t>Surface, groundwater and weather monitoring in support of Program water operations.</t>
  </si>
  <si>
    <t>WPMT-1</t>
  </si>
  <si>
    <t>Water Management Tools (COHYST)</t>
  </si>
  <si>
    <t>Not anticipated at this time.</t>
  </si>
  <si>
    <t>WPSA-1</t>
  </si>
  <si>
    <t xml:space="preserve">Water-Related Special Advisors </t>
  </si>
  <si>
    <t>Advisors on water-related specialty topics such as hydro-geology/ground water, structural engineering and streamflow forecasting.</t>
  </si>
  <si>
    <t>Water Sub-Total</t>
  </si>
  <si>
    <t>ADAPTIVE MANAGEMENT</t>
  </si>
  <si>
    <t>LP-2</t>
  </si>
  <si>
    <t>Habitat Restoration and Management Actions on Program Lands</t>
  </si>
  <si>
    <t>Creation and maintenance of target species habitat</t>
  </si>
  <si>
    <t>LP-2-P</t>
  </si>
  <si>
    <t>Trapping Projects</t>
  </si>
  <si>
    <t>Predator trapping at off-channel sand and water nesting sites and beaver control in the North Platte Choke Point channels</t>
  </si>
  <si>
    <t>PD-22</t>
  </si>
  <si>
    <t xml:space="preserve">Sediment Augmentation Implementation </t>
  </si>
  <si>
    <t>Full-scale sediment augmentation (60,000 tons)</t>
  </si>
  <si>
    <t>WP-1(b)</t>
  </si>
  <si>
    <t>Phragmites Control</t>
  </si>
  <si>
    <t>Endowment towards in-channel maintenance efforts to control Phragmites</t>
  </si>
  <si>
    <t>G-1</t>
  </si>
  <si>
    <t>Remote Sensing Data Collection</t>
  </si>
  <si>
    <t>Acquisition of summer and fall imagery and LiDAR</t>
  </si>
  <si>
    <t>TP-1</t>
  </si>
  <si>
    <t>Tern and Plover Monitoring &amp; Research</t>
  </si>
  <si>
    <t>Predator control research (fencing and strobe light supplies, etc.) and monitoring supplies</t>
  </si>
  <si>
    <t>WC-1</t>
  </si>
  <si>
    <t>Whooping Crane Monitoring &amp; Research</t>
  </si>
  <si>
    <t>Annual monitoring flight aircraft rental and flight crew</t>
  </si>
  <si>
    <t>PS-1</t>
  </si>
  <si>
    <t>Pallid Sturgeon Monitoring and Research</t>
  </si>
  <si>
    <t>EDO will work with AMWG, TAC, and ISAC in 2020 to identify recommended research priorities beginning in 2021.</t>
  </si>
  <si>
    <t>G-5</t>
  </si>
  <si>
    <t>Geomorphology and Vegetation Monitoring and Research</t>
  </si>
  <si>
    <t>Timelapse camera supplies</t>
  </si>
  <si>
    <t>PD-15</t>
  </si>
  <si>
    <t>Environmental Permitting</t>
  </si>
  <si>
    <t xml:space="preserve">Environmental permitting assistance as needed. </t>
  </si>
  <si>
    <t>PD-18</t>
  </si>
  <si>
    <t xml:space="preserve">AMP-Related Equipment </t>
  </si>
  <si>
    <t>Program per use costs for Headwaters equipment (truck, airboat, etc.) during 2020 field work.</t>
  </si>
  <si>
    <t>IMRP-3</t>
  </si>
  <si>
    <t>Adaptive Management Plan Special Advisors</t>
  </si>
  <si>
    <t>Special advisor(s) for sediment augmentation and other AMP activities and rough estimate for Compass to facilitate target flow process.</t>
  </si>
  <si>
    <t>ISAC-1</t>
  </si>
  <si>
    <t xml:space="preserve">ISAC Stipends &amp; Expenses </t>
  </si>
  <si>
    <t>Annual stipends and meeting-related expenses. Includes summer workshop, AMP Reporting Session, and additional ISAC member-specific review/guidance time.</t>
  </si>
  <si>
    <t>PD-3</t>
  </si>
  <si>
    <t>AMP &amp; IMRP Peer Review and PRRIP Publications</t>
  </si>
  <si>
    <t>Wet meadow research peer review and publication of inside versus outside LTPP monitoring and one undetermined publication.</t>
  </si>
  <si>
    <t>PD-11</t>
  </si>
  <si>
    <t>AMP-related Workshops</t>
  </si>
  <si>
    <t>Estimated meeting costs for AMP Reporting Session and AMWG Workshops.</t>
  </si>
  <si>
    <t>AM Sub-Total</t>
  </si>
  <si>
    <t>FY2020 PRRIP BUDGET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</si>
</sst>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3" x14ac:knownFonts="1">
    <font>
      <sz val="12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i/>
      <sz val="12"/>
      <color indexed="8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i/>
      <sz val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theme="7" tint="0.39997558519241921"/>
        <bgColor indexed="52"/>
      </patternFill>
    </fill>
    <fill>
      <patternFill patternType="solid">
        <fgColor theme="4" tint="0.59999389629810485"/>
        <bgColor indexed="5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47">
    <xf numFmtId="0" fontId="0" fillId="0" borderId="0" xfId="0"/>
    <xf numFmtId="0" fontId="21" fillId="0" borderId="0" xfId="40" applyFont="1" applyFill="1" applyBorder="1" applyAlignment="1">
      <alignment horizontal="center" vertical="center" wrapText="1" readingOrder="1"/>
    </xf>
    <xf numFmtId="0" fontId="24" fillId="0" borderId="0" xfId="40" applyFont="1" applyFill="1" applyBorder="1" applyAlignment="1">
      <alignment vertical="center"/>
    </xf>
    <xf numFmtId="0" fontId="24" fillId="0" borderId="0" xfId="40" applyFont="1" applyAlignment="1">
      <alignment vertical="center"/>
    </xf>
    <xf numFmtId="0" fontId="23" fillId="0" borderId="0" xfId="40" applyFont="1" applyFill="1" applyBorder="1" applyAlignment="1">
      <alignment vertical="center"/>
    </xf>
    <xf numFmtId="0" fontId="21" fillId="0" borderId="0" xfId="40" applyFont="1" applyBorder="1" applyAlignment="1">
      <alignment horizontal="right" vertical="center"/>
    </xf>
    <xf numFmtId="0" fontId="24" fillId="0" borderId="0" xfId="40" applyFont="1" applyBorder="1" applyAlignment="1">
      <alignment horizontal="right" vertical="center" wrapText="1" readingOrder="1"/>
    </xf>
    <xf numFmtId="0" fontId="24" fillId="0" borderId="0" xfId="40" applyFont="1" applyBorder="1" applyAlignment="1">
      <alignment vertical="center"/>
    </xf>
    <xf numFmtId="0" fontId="24" fillId="0" borderId="0" xfId="40" applyFont="1" applyFill="1" applyAlignment="1">
      <alignment vertical="center"/>
    </xf>
    <xf numFmtId="0" fontId="23" fillId="0" borderId="0" xfId="40" applyFont="1" applyFill="1" applyBorder="1" applyAlignment="1">
      <alignment horizontal="right" vertical="center"/>
    </xf>
    <xf numFmtId="0" fontId="23" fillId="0" borderId="0" xfId="40" applyFont="1" applyFill="1" applyBorder="1" applyAlignment="1">
      <alignment horizontal="right" vertical="center" wrapText="1" readingOrder="1"/>
    </xf>
    <xf numFmtId="0" fontId="24" fillId="0" borderId="0" xfId="40" applyFont="1" applyAlignment="1">
      <alignment vertical="center" wrapText="1" readingOrder="1"/>
    </xf>
    <xf numFmtId="0" fontId="21" fillId="0" borderId="0" xfId="40" applyFont="1" applyFill="1" applyBorder="1" applyAlignment="1">
      <alignment vertical="center"/>
    </xf>
    <xf numFmtId="0" fontId="24" fillId="0" borderId="0" xfId="40" applyFont="1" applyBorder="1" applyAlignment="1">
      <alignment vertical="center" wrapText="1"/>
    </xf>
    <xf numFmtId="0" fontId="21" fillId="0" borderId="0" xfId="40" applyFont="1" applyAlignment="1">
      <alignment vertical="center"/>
    </xf>
    <xf numFmtId="0" fontId="26" fillId="0" borderId="0" xfId="40" applyFont="1" applyFill="1" applyAlignment="1">
      <alignment vertical="center"/>
    </xf>
    <xf numFmtId="0" fontId="25" fillId="0" borderId="0" xfId="40" applyFont="1" applyAlignment="1">
      <alignment vertical="center"/>
    </xf>
    <xf numFmtId="44" fontId="23" fillId="0" borderId="0" xfId="40" applyNumberFormat="1" applyFont="1" applyFill="1" applyBorder="1" applyAlignment="1">
      <alignment vertical="center"/>
    </xf>
    <xf numFmtId="0" fontId="21" fillId="26" borderId="0" xfId="40" applyFont="1" applyFill="1" applyBorder="1" applyAlignment="1">
      <alignment horizontal="center" vertical="center" wrapText="1" readingOrder="1"/>
    </xf>
    <xf numFmtId="0" fontId="21" fillId="0" borderId="16" xfId="40" applyFont="1" applyFill="1" applyBorder="1" applyAlignment="1">
      <alignment vertical="center"/>
    </xf>
    <xf numFmtId="0" fontId="25" fillId="0" borderId="0" xfId="40" applyFont="1" applyBorder="1" applyAlignment="1">
      <alignment vertical="center" wrapText="1" readingOrder="1"/>
    </xf>
    <xf numFmtId="0" fontId="27" fillId="0" borderId="0" xfId="40" applyFont="1" applyFill="1" applyBorder="1" applyAlignment="1">
      <alignment vertical="center" wrapText="1" readingOrder="1"/>
    </xf>
    <xf numFmtId="0" fontId="30" fillId="0" borderId="0" xfId="40" applyFont="1" applyFill="1" applyBorder="1" applyAlignment="1">
      <alignment horizontal="center" vertical="center" wrapText="1" readingOrder="1"/>
    </xf>
    <xf numFmtId="0" fontId="31" fillId="0" borderId="0" xfId="0" applyFont="1" applyFill="1" applyBorder="1" applyAlignment="1">
      <alignment vertical="center" wrapText="1"/>
    </xf>
    <xf numFmtId="0" fontId="31" fillId="0" borderId="0" xfId="40" applyFont="1" applyFill="1" applyBorder="1" applyAlignment="1">
      <alignment vertical="center" wrapText="1" readingOrder="1"/>
    </xf>
    <xf numFmtId="0" fontId="31" fillId="0" borderId="0" xfId="0" applyNumberFormat="1" applyFont="1" applyFill="1" applyBorder="1" applyAlignment="1">
      <alignment vertical="center" wrapText="1"/>
    </xf>
    <xf numFmtId="0" fontId="30" fillId="0" borderId="0" xfId="40" applyFont="1" applyFill="1" applyBorder="1" applyAlignment="1">
      <alignment vertical="center" wrapText="1" readingOrder="1"/>
    </xf>
    <xf numFmtId="0" fontId="31" fillId="0" borderId="0" xfId="40" applyFont="1" applyFill="1" applyBorder="1" applyAlignment="1">
      <alignment vertical="center" wrapText="1"/>
    </xf>
    <xf numFmtId="0" fontId="31" fillId="0" borderId="0" xfId="39" applyNumberFormat="1" applyFont="1" applyFill="1" applyBorder="1" applyAlignment="1">
      <alignment horizontal="left" vertical="center" wrapText="1" readingOrder="1"/>
    </xf>
    <xf numFmtId="0" fontId="29" fillId="0" borderId="0" xfId="40" applyFont="1" applyFill="1" applyBorder="1" applyAlignment="1">
      <alignment vertical="center" wrapText="1" readingOrder="1"/>
    </xf>
    <xf numFmtId="0" fontId="31" fillId="0" borderId="0" xfId="40" applyNumberFormat="1" applyFont="1" applyFill="1" applyBorder="1" applyAlignment="1">
      <alignment horizontal="left" vertical="center" wrapText="1"/>
    </xf>
    <xf numFmtId="0" fontId="31" fillId="0" borderId="0" xfId="39" applyFont="1" applyFill="1" applyBorder="1" applyAlignment="1">
      <alignment horizontal="left" vertical="center" wrapText="1" readingOrder="1"/>
    </xf>
    <xf numFmtId="0" fontId="31" fillId="0" borderId="0" xfId="40" applyFont="1" applyFill="1" applyBorder="1" applyAlignment="1">
      <alignment horizontal="left" vertical="center" wrapText="1" readingOrder="1"/>
    </xf>
    <xf numFmtId="44" fontId="30" fillId="0" borderId="0" xfId="40" applyNumberFormat="1" applyFont="1" applyFill="1" applyBorder="1" applyAlignment="1">
      <alignment vertical="center" wrapText="1" readingOrder="1"/>
    </xf>
    <xf numFmtId="0" fontId="31" fillId="0" borderId="0" xfId="40" applyFont="1" applyFill="1" applyBorder="1" applyAlignment="1">
      <alignment vertical="center"/>
    </xf>
    <xf numFmtId="0" fontId="26" fillId="0" borderId="0" xfId="40" applyFont="1" applyFill="1" applyBorder="1" applyAlignment="1">
      <alignment vertical="center"/>
    </xf>
    <xf numFmtId="0" fontId="23" fillId="25" borderId="11" xfId="40" applyFont="1" applyFill="1" applyBorder="1" applyAlignment="1">
      <alignment horizontal="right" vertical="center" wrapText="1" readingOrder="1"/>
    </xf>
    <xf numFmtId="0" fontId="24" fillId="0" borderId="0" xfId="40" applyFont="1" applyBorder="1" applyAlignment="1">
      <alignment vertical="center" wrapText="1" readingOrder="1"/>
    </xf>
    <xf numFmtId="44" fontId="23" fillId="30" borderId="15" xfId="29" applyFont="1" applyFill="1" applyBorder="1" applyAlignment="1">
      <alignment horizontal="right" vertical="center" readingOrder="1"/>
    </xf>
    <xf numFmtId="44" fontId="23" fillId="30" borderId="11" xfId="29" applyFont="1" applyFill="1" applyBorder="1" applyAlignment="1">
      <alignment horizontal="right" vertical="center" readingOrder="1"/>
    </xf>
    <xf numFmtId="0" fontId="23" fillId="31" borderId="11" xfId="40" applyFont="1" applyFill="1" applyBorder="1" applyAlignment="1">
      <alignment horizontal="right" vertical="center" wrapText="1" readingOrder="1"/>
    </xf>
    <xf numFmtId="0" fontId="21" fillId="24" borderId="14" xfId="40" applyFont="1" applyFill="1" applyBorder="1" applyAlignment="1">
      <alignment vertical="center" wrapText="1" readingOrder="1"/>
    </xf>
    <xf numFmtId="0" fontId="21" fillId="24" borderId="10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 readingOrder="1"/>
    </xf>
    <xf numFmtId="0" fontId="22" fillId="33" borderId="10" xfId="40" applyFont="1" applyFill="1" applyBorder="1" applyAlignment="1">
      <alignment horizontal="center" vertical="center" wrapText="1" readingOrder="1"/>
    </xf>
    <xf numFmtId="0" fontId="29" fillId="0" borderId="11" xfId="40" applyFont="1" applyFill="1" applyBorder="1" applyAlignment="1">
      <alignment vertical="center"/>
    </xf>
    <xf numFmtId="0" fontId="29" fillId="0" borderId="0" xfId="40" applyFont="1" applyFill="1" applyBorder="1" applyAlignment="1">
      <alignment vertical="center"/>
    </xf>
    <xf numFmtId="0" fontId="21" fillId="33" borderId="17" xfId="40" applyFont="1" applyFill="1" applyBorder="1" applyAlignment="1">
      <alignment horizontal="center" vertical="center" wrapText="1" readingOrder="1"/>
    </xf>
    <xf numFmtId="0" fontId="21" fillId="33" borderId="18" xfId="40" applyFont="1" applyFill="1" applyBorder="1" applyAlignment="1">
      <alignment horizontal="center" vertical="center" wrapText="1" readingOrder="1"/>
    </xf>
    <xf numFmtId="0" fontId="22" fillId="26" borderId="10" xfId="40" applyFont="1" applyFill="1" applyBorder="1" applyAlignment="1">
      <alignment horizontal="center" vertical="center" wrapText="1" readingOrder="1"/>
    </xf>
    <xf numFmtId="0" fontId="21" fillId="0" borderId="19" xfId="40" applyFont="1" applyBorder="1" applyAlignment="1">
      <alignment horizontal="right" vertical="center"/>
    </xf>
    <xf numFmtId="0" fontId="24" fillId="0" borderId="20" xfId="40" applyFont="1" applyBorder="1" applyAlignment="1">
      <alignment horizontal="right" vertical="center" wrapText="1" readingOrder="1"/>
    </xf>
    <xf numFmtId="0" fontId="25" fillId="0" borderId="21" xfId="0" applyFont="1" applyBorder="1" applyAlignment="1">
      <alignment vertical="center" wrapText="1"/>
    </xf>
    <xf numFmtId="0" fontId="21" fillId="0" borderId="22" xfId="40" applyFont="1" applyBorder="1" applyAlignment="1">
      <alignment horizontal="right" vertical="center"/>
    </xf>
    <xf numFmtId="0" fontId="24" fillId="0" borderId="23" xfId="40" applyFont="1" applyBorder="1" applyAlignment="1">
      <alignment horizontal="right" vertical="center" wrapText="1" readingOrder="1"/>
    </xf>
    <xf numFmtId="0" fontId="25" fillId="0" borderId="24" xfId="40" applyFont="1" applyBorder="1" applyAlignment="1">
      <alignment vertical="center" wrapText="1" readingOrder="1"/>
    </xf>
    <xf numFmtId="0" fontId="25" fillId="0" borderId="24" xfId="0" applyFont="1" applyBorder="1" applyAlignment="1">
      <alignment vertical="center" wrapText="1"/>
    </xf>
    <xf numFmtId="0" fontId="25" fillId="0" borderId="24" xfId="0" applyNumberFormat="1" applyFont="1" applyBorder="1" applyAlignment="1">
      <alignment vertical="center" wrapText="1"/>
    </xf>
    <xf numFmtId="0" fontId="21" fillId="0" borderId="25" xfId="40" applyFont="1" applyBorder="1" applyAlignment="1">
      <alignment horizontal="right" vertical="center"/>
    </xf>
    <xf numFmtId="0" fontId="24" fillId="0" borderId="26" xfId="40" applyFont="1" applyBorder="1" applyAlignment="1">
      <alignment horizontal="right" vertical="center" wrapText="1" readingOrder="1"/>
    </xf>
    <xf numFmtId="0" fontId="25" fillId="0" borderId="27" xfId="0" applyFont="1" applyBorder="1" applyAlignment="1">
      <alignment vertical="center" wrapText="1"/>
    </xf>
    <xf numFmtId="164" fontId="23" fillId="26" borderId="14" xfId="28" applyNumberFormat="1" applyFont="1" applyFill="1" applyBorder="1" applyAlignment="1">
      <alignment horizontal="center" vertical="center"/>
    </xf>
    <xf numFmtId="0" fontId="23" fillId="29" borderId="28" xfId="40" applyFont="1" applyFill="1" applyBorder="1" applyAlignment="1">
      <alignment horizontal="right" vertical="center"/>
    </xf>
    <xf numFmtId="0" fontId="23" fillId="29" borderId="29" xfId="40" applyFont="1" applyFill="1" applyBorder="1" applyAlignment="1">
      <alignment horizontal="right" vertical="center" wrapText="1" readingOrder="1"/>
    </xf>
    <xf numFmtId="0" fontId="22" fillId="26" borderId="30" xfId="40" applyFont="1" applyFill="1" applyBorder="1" applyAlignment="1">
      <alignment vertical="center" wrapText="1" readingOrder="1"/>
    </xf>
    <xf numFmtId="0" fontId="23" fillId="25" borderId="15" xfId="40" applyFont="1" applyFill="1" applyBorder="1" applyAlignment="1">
      <alignment horizontal="right" vertical="center"/>
    </xf>
    <xf numFmtId="0" fontId="22" fillId="24" borderId="13" xfId="40" applyFont="1" applyFill="1" applyBorder="1" applyAlignment="1">
      <alignment vertical="center" wrapText="1" readingOrder="1"/>
    </xf>
    <xf numFmtId="0" fontId="24" fillId="0" borderId="23" xfId="40" applyFont="1" applyFill="1" applyBorder="1" applyAlignment="1">
      <alignment horizontal="right" vertical="center" wrapText="1" readingOrder="1"/>
    </xf>
    <xf numFmtId="0" fontId="24" fillId="0" borderId="23" xfId="0" applyFont="1" applyFill="1" applyBorder="1" applyAlignment="1">
      <alignment horizontal="right" vertical="center" wrapText="1" readingOrder="1"/>
    </xf>
    <xf numFmtId="0" fontId="24" fillId="0" borderId="23" xfId="0" applyFont="1" applyBorder="1" applyAlignment="1">
      <alignment horizontal="right" vertical="center" wrapText="1" readingOrder="1"/>
    </xf>
    <xf numFmtId="0" fontId="25" fillId="0" borderId="24" xfId="40" applyFont="1" applyFill="1" applyBorder="1" applyAlignment="1">
      <alignment vertical="center" wrapText="1" readingOrder="1"/>
    </xf>
    <xf numFmtId="0" fontId="24" fillId="0" borderId="26" xfId="40" applyFont="1" applyFill="1" applyBorder="1" applyAlignment="1">
      <alignment horizontal="right" vertical="center" wrapText="1" readingOrder="1"/>
    </xf>
    <xf numFmtId="0" fontId="25" fillId="0" borderId="21" xfId="40" applyFont="1" applyFill="1" applyBorder="1" applyAlignment="1">
      <alignment vertical="center" wrapText="1" readingOrder="1"/>
    </xf>
    <xf numFmtId="0" fontId="25" fillId="0" borderId="24" xfId="40" applyFont="1" applyFill="1" applyBorder="1" applyAlignment="1">
      <alignment vertical="center" wrapText="1"/>
    </xf>
    <xf numFmtId="0" fontId="25" fillId="0" borderId="24" xfId="39" applyNumberFormat="1" applyFont="1" applyFill="1" applyBorder="1" applyAlignment="1">
      <alignment horizontal="left" vertical="center" wrapText="1" readingOrder="1"/>
    </xf>
    <xf numFmtId="0" fontId="25" fillId="0" borderId="27" xfId="40" applyFont="1" applyFill="1" applyBorder="1" applyAlignment="1">
      <alignment vertical="center" wrapText="1" readingOrder="1"/>
    </xf>
    <xf numFmtId="0" fontId="23" fillId="31" borderId="15" xfId="40" applyFont="1" applyFill="1" applyBorder="1" applyAlignment="1">
      <alignment horizontal="right" vertical="center"/>
    </xf>
    <xf numFmtId="0" fontId="22" fillId="32" borderId="13" xfId="40" applyFont="1" applyFill="1" applyBorder="1" applyAlignment="1">
      <alignment vertical="center" wrapText="1" readingOrder="1"/>
    </xf>
    <xf numFmtId="0" fontId="21" fillId="32" borderId="12" xfId="40" applyFont="1" applyFill="1" applyBorder="1" applyAlignment="1">
      <alignment vertical="center"/>
    </xf>
    <xf numFmtId="0" fontId="24" fillId="32" borderId="14" xfId="40" applyFont="1" applyFill="1" applyBorder="1" applyAlignment="1">
      <alignment horizontal="right" vertical="center" wrapText="1" readingOrder="1"/>
    </xf>
    <xf numFmtId="0" fontId="26" fillId="32" borderId="14" xfId="40" applyFont="1" applyFill="1" applyBorder="1" applyAlignment="1">
      <alignment vertical="center"/>
    </xf>
    <xf numFmtId="0" fontId="25" fillId="32" borderId="10" xfId="40" applyFont="1" applyFill="1" applyBorder="1" applyAlignment="1">
      <alignment vertical="center" wrapText="1" readingOrder="1"/>
    </xf>
    <xf numFmtId="0" fontId="25" fillId="0" borderId="21" xfId="40" applyFont="1" applyFill="1" applyBorder="1" applyAlignment="1">
      <alignment vertical="center" wrapText="1"/>
    </xf>
    <xf numFmtId="0" fontId="25" fillId="0" borderId="24" xfId="40" applyFont="1" applyBorder="1" applyAlignment="1">
      <alignment vertical="center" wrapText="1"/>
    </xf>
    <xf numFmtId="0" fontId="25" fillId="0" borderId="24" xfId="40" applyNumberFormat="1" applyFont="1" applyFill="1" applyBorder="1" applyAlignment="1">
      <alignment horizontal="left" vertical="center" wrapText="1"/>
    </xf>
    <xf numFmtId="0" fontId="25" fillId="0" borderId="27" xfId="40" applyFont="1" applyBorder="1" applyAlignment="1">
      <alignment vertical="center" wrapText="1"/>
    </xf>
    <xf numFmtId="0" fontId="25" fillId="0" borderId="24" xfId="40" applyFont="1" applyFill="1" applyBorder="1" applyAlignment="1">
      <alignment horizontal="left" vertical="center" wrapText="1" readingOrder="1"/>
    </xf>
    <xf numFmtId="0" fontId="25" fillId="0" borderId="24" xfId="39" applyFont="1" applyFill="1" applyBorder="1" applyAlignment="1">
      <alignment horizontal="left" vertical="center" wrapText="1" readingOrder="1"/>
    </xf>
    <xf numFmtId="44" fontId="22" fillId="27" borderId="10" xfId="40" applyNumberFormat="1" applyFont="1" applyFill="1" applyBorder="1" applyAlignment="1">
      <alignment vertical="center" wrapText="1" readingOrder="1"/>
    </xf>
    <xf numFmtId="0" fontId="24" fillId="0" borderId="31" xfId="0" applyFont="1" applyBorder="1" applyAlignment="1">
      <alignment horizontal="right" vertical="center" wrapText="1" readingOrder="1"/>
    </xf>
    <xf numFmtId="0" fontId="25" fillId="0" borderId="32" xfId="40" applyFont="1" applyFill="1" applyBorder="1" applyAlignment="1">
      <alignment vertical="center" wrapText="1" readingOrder="1"/>
    </xf>
    <xf numFmtId="165" fontId="26" fillId="0" borderId="20" xfId="29" applyNumberFormat="1" applyFont="1" applyFill="1" applyBorder="1" applyAlignment="1">
      <alignment horizontal="left" vertical="center"/>
    </xf>
    <xf numFmtId="165" fontId="26" fillId="0" borderId="23" xfId="29" applyNumberFormat="1" applyFont="1" applyFill="1" applyBorder="1" applyAlignment="1">
      <alignment horizontal="left" vertical="center"/>
    </xf>
    <xf numFmtId="165" fontId="26" fillId="0" borderId="26" xfId="29" applyNumberFormat="1" applyFont="1" applyFill="1" applyBorder="1" applyAlignment="1">
      <alignment horizontal="left" vertical="center"/>
    </xf>
    <xf numFmtId="165" fontId="23" fillId="29" borderId="29" xfId="29" applyNumberFormat="1" applyFont="1" applyFill="1" applyBorder="1" applyAlignment="1">
      <alignment horizontal="left" vertical="center"/>
    </xf>
    <xf numFmtId="165" fontId="23" fillId="25" borderId="11" xfId="29" applyNumberFormat="1" applyFont="1" applyFill="1" applyBorder="1" applyAlignment="1">
      <alignment horizontal="left" vertical="center"/>
    </xf>
    <xf numFmtId="165" fontId="28" fillId="0" borderId="23" xfId="29" applyNumberFormat="1" applyFont="1" applyFill="1" applyBorder="1" applyAlignment="1">
      <alignment vertical="center"/>
    </xf>
    <xf numFmtId="165" fontId="23" fillId="31" borderId="11" xfId="29" applyNumberFormat="1" applyFont="1" applyFill="1" applyBorder="1" applyAlignment="1">
      <alignment horizontal="left" vertical="center"/>
    </xf>
    <xf numFmtId="165" fontId="26" fillId="0" borderId="31" xfId="29" applyNumberFormat="1" applyFont="1" applyFill="1" applyBorder="1" applyAlignment="1">
      <alignment horizontal="left" vertical="center"/>
    </xf>
    <xf numFmtId="165" fontId="26" fillId="0" borderId="23" xfId="29" applyNumberFormat="1" applyFont="1" applyFill="1" applyBorder="1" applyAlignment="1">
      <alignment horizontal="center" vertical="center"/>
    </xf>
    <xf numFmtId="165" fontId="23" fillId="27" borderId="14" xfId="29" applyNumberFormat="1" applyFont="1" applyFill="1" applyBorder="1" applyAlignment="1">
      <alignment horizontal="right" vertical="center"/>
    </xf>
    <xf numFmtId="0" fontId="21" fillId="28" borderId="12" xfId="40" applyFont="1" applyFill="1" applyBorder="1" applyAlignment="1">
      <alignment vertical="center"/>
    </xf>
    <xf numFmtId="0" fontId="24" fillId="28" borderId="14" xfId="40" applyFont="1" applyFill="1" applyBorder="1" applyAlignment="1">
      <alignment horizontal="right" vertical="center" wrapText="1" readingOrder="1"/>
    </xf>
    <xf numFmtId="0" fontId="23" fillId="28" borderId="14" xfId="40" applyFont="1" applyFill="1" applyBorder="1" applyAlignment="1">
      <alignment vertical="center"/>
    </xf>
    <xf numFmtId="0" fontId="25" fillId="28" borderId="10" xfId="40" applyFont="1" applyFill="1" applyBorder="1" applyAlignment="1">
      <alignment vertical="center" wrapText="1" readingOrder="1"/>
    </xf>
    <xf numFmtId="165" fontId="23" fillId="30" borderId="11" xfId="29" applyNumberFormat="1" applyFont="1" applyFill="1" applyBorder="1" applyAlignment="1">
      <alignment horizontal="left" vertical="center"/>
    </xf>
    <xf numFmtId="0" fontId="22" fillId="28" borderId="13" xfId="40" applyFont="1" applyFill="1" applyBorder="1" applyAlignment="1">
      <alignment vertical="center" wrapText="1" readingOrder="1"/>
    </xf>
    <xf numFmtId="0" fontId="30" fillId="0" borderId="25" xfId="40" applyFont="1" applyBorder="1" applyAlignment="1">
      <alignment horizontal="right" vertical="center"/>
    </xf>
    <xf numFmtId="0" fontId="30" fillId="0" borderId="22" xfId="40" applyFont="1" applyBorder="1" applyAlignment="1">
      <alignment horizontal="right" vertical="center"/>
    </xf>
    <xf numFmtId="44" fontId="23" fillId="0" borderId="14" xfId="29" applyFont="1" applyFill="1" applyBorder="1" applyAlignment="1">
      <alignment horizontal="right" vertical="center" readingOrder="1"/>
    </xf>
    <xf numFmtId="165" fontId="23" fillId="0" borderId="14" xfId="29" applyNumberFormat="1" applyFont="1" applyFill="1" applyBorder="1" applyAlignment="1">
      <alignment horizontal="left" vertical="center"/>
    </xf>
    <xf numFmtId="0" fontId="22" fillId="0" borderId="14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/>
    </xf>
    <xf numFmtId="164" fontId="21" fillId="0" borderId="0" xfId="28" applyNumberFormat="1" applyFont="1" applyFill="1" applyBorder="1" applyAlignment="1">
      <alignment horizontal="center" vertical="center"/>
    </xf>
    <xf numFmtId="44" fontId="24" fillId="0" borderId="0" xfId="29" applyFont="1" applyFill="1" applyBorder="1" applyAlignment="1">
      <alignment horizontal="left" vertical="center"/>
    </xf>
    <xf numFmtId="44" fontId="23" fillId="0" borderId="0" xfId="29" applyFont="1" applyFill="1" applyBorder="1" applyAlignment="1">
      <alignment horizontal="left" vertical="center"/>
    </xf>
    <xf numFmtId="44" fontId="24" fillId="0" borderId="0" xfId="29" applyFont="1" applyFill="1" applyBorder="1" applyAlignment="1">
      <alignment horizontal="center" vertical="center"/>
    </xf>
    <xf numFmtId="44" fontId="21" fillId="0" borderId="0" xfId="29" applyFont="1" applyFill="1" applyBorder="1" applyAlignment="1">
      <alignment horizontal="right" vertical="center"/>
    </xf>
    <xf numFmtId="44" fontId="21" fillId="0" borderId="0" xfId="40" applyNumberFormat="1" applyFont="1" applyFill="1" applyBorder="1" applyAlignment="1">
      <alignment vertical="center"/>
    </xf>
    <xf numFmtId="0" fontId="30" fillId="0" borderId="19" xfId="40" applyFont="1" applyBorder="1" applyAlignment="1">
      <alignment horizontal="right" vertical="center"/>
    </xf>
    <xf numFmtId="0" fontId="24" fillId="0" borderId="31" xfId="0" applyFont="1" applyFill="1" applyBorder="1" applyAlignment="1">
      <alignment horizontal="right" vertical="center" wrapText="1" readingOrder="1"/>
    </xf>
    <xf numFmtId="0" fontId="25" fillId="0" borderId="32" xfId="39" applyNumberFormat="1" applyFont="1" applyFill="1" applyBorder="1" applyAlignment="1">
      <alignment horizontal="left" vertical="center" wrapText="1" readingOrder="1"/>
    </xf>
    <xf numFmtId="0" fontId="32" fillId="33" borderId="33" xfId="40" applyFont="1" applyFill="1" applyBorder="1" applyAlignment="1">
      <alignment horizontal="center" vertical="center" wrapText="1" readingOrder="1"/>
    </xf>
    <xf numFmtId="0" fontId="22" fillId="0" borderId="21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4" xfId="40" applyFont="1" applyBorder="1" applyAlignment="1">
      <alignment horizontal="center" vertical="center" wrapText="1" readingOrder="1"/>
    </xf>
    <xf numFmtId="0" fontId="22" fillId="0" borderId="27" xfId="0" applyFont="1" applyBorder="1" applyAlignment="1">
      <alignment horizontal="center" vertical="center" wrapText="1"/>
    </xf>
    <xf numFmtId="0" fontId="22" fillId="0" borderId="21" xfId="40" applyFont="1" applyFill="1" applyBorder="1" applyAlignment="1">
      <alignment horizontal="center" vertical="center" wrapText="1" readingOrder="1"/>
    </xf>
    <xf numFmtId="0" fontId="22" fillId="0" borderId="24" xfId="40" applyFont="1" applyFill="1" applyBorder="1" applyAlignment="1">
      <alignment horizontal="center" vertical="center" wrapText="1" readingOrder="1"/>
    </xf>
    <xf numFmtId="0" fontId="22" fillId="0" borderId="27" xfId="40" applyFont="1" applyFill="1" applyBorder="1" applyAlignment="1">
      <alignment horizontal="center" vertical="center" wrapText="1" readingOrder="1"/>
    </xf>
    <xf numFmtId="0" fontId="22" fillId="0" borderId="21" xfId="40" applyFont="1" applyFill="1" applyBorder="1" applyAlignment="1">
      <alignment horizontal="center" vertical="center" wrapText="1"/>
    </xf>
    <xf numFmtId="0" fontId="22" fillId="0" borderId="24" xfId="40" applyFont="1" applyFill="1" applyBorder="1" applyAlignment="1">
      <alignment horizontal="center" vertical="center" wrapText="1"/>
    </xf>
    <xf numFmtId="0" fontId="22" fillId="0" borderId="24" xfId="40" applyFont="1" applyBorder="1" applyAlignment="1">
      <alignment horizontal="center" vertical="center" wrapText="1"/>
    </xf>
    <xf numFmtId="0" fontId="22" fillId="0" borderId="24" xfId="40" applyNumberFormat="1" applyFont="1" applyFill="1" applyBorder="1" applyAlignment="1">
      <alignment horizontal="center" vertical="center" wrapText="1"/>
    </xf>
    <xf numFmtId="0" fontId="22" fillId="0" borderId="27" xfId="40" applyFont="1" applyBorder="1" applyAlignment="1">
      <alignment horizontal="center" vertical="center" wrapText="1"/>
    </xf>
    <xf numFmtId="0" fontId="22" fillId="0" borderId="24" xfId="39" applyNumberFormat="1" applyFont="1" applyFill="1" applyBorder="1" applyAlignment="1">
      <alignment horizontal="center" vertical="center" wrapText="1" readingOrder="1"/>
    </xf>
    <xf numFmtId="0" fontId="22" fillId="0" borderId="32" xfId="39" applyNumberFormat="1" applyFont="1" applyFill="1" applyBorder="1" applyAlignment="1">
      <alignment horizontal="center" vertical="center" wrapText="1" readingOrder="1"/>
    </xf>
    <xf numFmtId="0" fontId="22" fillId="0" borderId="32" xfId="40" applyFont="1" applyFill="1" applyBorder="1" applyAlignment="1">
      <alignment horizontal="center" vertical="center" wrapText="1" readingOrder="1"/>
    </xf>
    <xf numFmtId="0" fontId="22" fillId="0" borderId="24" xfId="39" applyFont="1" applyFill="1" applyBorder="1" applyAlignment="1">
      <alignment horizontal="center" vertical="center" wrapText="1" readingOrder="1"/>
    </xf>
    <xf numFmtId="0" fontId="21" fillId="0" borderId="11" xfId="40" applyFont="1" applyBorder="1" applyAlignment="1">
      <alignment horizontal="center" vertical="center"/>
    </xf>
    <xf numFmtId="0" fontId="21" fillId="27" borderId="12" xfId="40" applyFont="1" applyFill="1" applyBorder="1" applyAlignment="1">
      <alignment horizontal="right" vertical="center"/>
    </xf>
    <xf numFmtId="0" fontId="21" fillId="27" borderId="14" xfId="40" applyFont="1" applyFill="1" applyBorder="1" applyAlignment="1">
      <alignment horizontal="right" vertical="center"/>
    </xf>
    <xf numFmtId="0" fontId="21" fillId="0" borderId="0" xfId="40" applyFont="1" applyFill="1" applyBorder="1" applyAlignment="1">
      <alignment horizontal="left" vertical="center" wrapText="1" readingOrder="1"/>
    </xf>
    <xf numFmtId="0" fontId="21" fillId="26" borderId="12" xfId="40" applyFont="1" applyFill="1" applyBorder="1" applyAlignment="1">
      <alignment horizontal="left" vertical="center" wrapText="1" readingOrder="1"/>
    </xf>
    <xf numFmtId="0" fontId="21" fillId="26" borderId="14" xfId="40" applyFont="1" applyFill="1" applyBorder="1" applyAlignment="1">
      <alignment horizontal="left" vertical="center" wrapText="1" readingOrder="1"/>
    </xf>
    <xf numFmtId="0" fontId="21" fillId="24" borderId="12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horizontal="left" vertical="center" wrapText="1" readingOrder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6" xr:uid="{00000000-0005-0000-0000-000028000000}"/>
    <cellStyle name="Normal_FY 2008 PRRIP Budget Revised" xfId="40" xr:uid="{00000000-0005-0000-0000-000029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F79646"/>
      <color rgb="FFFF9900"/>
      <color rgb="FFF57B17"/>
      <color rgb="FFF0720A"/>
      <color rgb="FFEB700B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4"/>
  <sheetViews>
    <sheetView tabSelected="1" zoomScale="80" zoomScaleNormal="80" workbookViewId="0">
      <selection activeCell="C28" sqref="C28"/>
    </sheetView>
  </sheetViews>
  <sheetFormatPr defaultColWidth="8.125" defaultRowHeight="15.45" x14ac:dyDescent="0.35"/>
  <cols>
    <col min="1" max="1" width="8.5625" style="14" customWidth="1"/>
    <col min="2" max="2" width="39.25" style="11" customWidth="1"/>
    <col min="3" max="3" width="15.25" style="15" customWidth="1"/>
    <col min="4" max="4" width="70.25" style="16" customWidth="1"/>
    <col min="5" max="5" width="9.75" style="34" customWidth="1"/>
    <col min="6" max="8" width="52.5625" style="34" customWidth="1"/>
    <col min="9" max="9" width="15.25" style="2" customWidth="1"/>
    <col min="10" max="10" width="16" style="2" customWidth="1"/>
    <col min="11" max="11" width="15.75" style="2" customWidth="1"/>
    <col min="12" max="12" width="15.875" style="2" customWidth="1"/>
    <col min="13" max="13" width="16.25" style="2" customWidth="1"/>
    <col min="14" max="14" width="16" style="2" customWidth="1"/>
    <col min="15" max="15" width="15.75" style="2" customWidth="1"/>
    <col min="16" max="16" width="16.25" style="2" customWidth="1"/>
    <col min="17" max="17" width="16" style="2" customWidth="1"/>
    <col min="18" max="19" width="15.75" style="2" customWidth="1"/>
    <col min="20" max="20" width="16.4375" style="2" customWidth="1"/>
    <col min="21" max="21" width="21.125" style="12" customWidth="1"/>
    <col min="22" max="22" width="15.75" style="3" bestFit="1" customWidth="1"/>
    <col min="23" max="16384" width="8.125" style="3"/>
  </cols>
  <sheetData>
    <row r="1" spans="1:21" ht="15.9" thickBot="1" x14ac:dyDescent="0.4">
      <c r="A1" s="139"/>
      <c r="B1" s="139"/>
      <c r="C1" s="45"/>
      <c r="D1" s="45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</row>
    <row r="2" spans="1:21" s="1" customFormat="1" ht="46.3" x14ac:dyDescent="0.35">
      <c r="A2" s="48" t="s">
        <v>0</v>
      </c>
      <c r="B2" s="47" t="s">
        <v>1</v>
      </c>
      <c r="C2" s="122" t="s">
        <v>2</v>
      </c>
      <c r="D2" s="44" t="s">
        <v>3</v>
      </c>
      <c r="E2" s="44" t="s">
        <v>4</v>
      </c>
      <c r="F2" s="22"/>
      <c r="G2" s="22"/>
      <c r="H2" s="22"/>
    </row>
    <row r="3" spans="1:21" s="18" customFormat="1" ht="15.9" thickBot="1" x14ac:dyDescent="0.4">
      <c r="A3" s="143" t="s">
        <v>5</v>
      </c>
      <c r="B3" s="144"/>
      <c r="C3" s="61"/>
      <c r="D3" s="49"/>
      <c r="E3" s="49"/>
      <c r="F3" s="22"/>
      <c r="G3" s="22"/>
      <c r="H3" s="22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"/>
    </row>
    <row r="4" spans="1:21" x14ac:dyDescent="0.35">
      <c r="A4" s="50" t="s">
        <v>6</v>
      </c>
      <c r="B4" s="51" t="s">
        <v>7</v>
      </c>
      <c r="C4" s="91">
        <v>2490000</v>
      </c>
      <c r="D4" s="52" t="s">
        <v>8</v>
      </c>
      <c r="E4" s="123">
        <v>5</v>
      </c>
      <c r="F4" s="23"/>
      <c r="G4" s="23"/>
      <c r="H4" s="23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</row>
    <row r="5" spans="1:21" x14ac:dyDescent="0.35">
      <c r="A5" s="108" t="s">
        <v>9</v>
      </c>
      <c r="B5" s="54" t="s">
        <v>10</v>
      </c>
      <c r="C5" s="92">
        <v>82000</v>
      </c>
      <c r="D5" s="56" t="s">
        <v>11</v>
      </c>
      <c r="E5" s="124">
        <v>6</v>
      </c>
      <c r="F5" s="23"/>
      <c r="G5" s="23"/>
      <c r="H5" s="23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</row>
    <row r="6" spans="1:21" x14ac:dyDescent="0.35">
      <c r="A6" s="53" t="s">
        <v>12</v>
      </c>
      <c r="B6" s="54" t="s">
        <v>13</v>
      </c>
      <c r="C6" s="92">
        <v>55000</v>
      </c>
      <c r="D6" s="57" t="s">
        <v>14</v>
      </c>
      <c r="E6" s="124">
        <v>8</v>
      </c>
      <c r="F6" s="25"/>
      <c r="G6" s="25"/>
      <c r="H6" s="25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</row>
    <row r="7" spans="1:21" ht="30" x14ac:dyDescent="0.35">
      <c r="A7" s="108" t="s">
        <v>15</v>
      </c>
      <c r="B7" s="54" t="s">
        <v>16</v>
      </c>
      <c r="C7" s="92">
        <v>560000</v>
      </c>
      <c r="D7" s="55" t="s">
        <v>17</v>
      </c>
      <c r="E7" s="125">
        <v>12</v>
      </c>
      <c r="F7" s="24"/>
      <c r="G7" s="24"/>
      <c r="H7" s="2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</row>
    <row r="8" spans="1:21" x14ac:dyDescent="0.35">
      <c r="A8" s="53" t="s">
        <v>18</v>
      </c>
      <c r="B8" s="54" t="s">
        <v>19</v>
      </c>
      <c r="C8" s="92">
        <v>85000</v>
      </c>
      <c r="D8" s="55" t="s">
        <v>20</v>
      </c>
      <c r="E8" s="125">
        <v>13</v>
      </c>
      <c r="F8" s="24"/>
      <c r="G8" s="24"/>
      <c r="H8" s="2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21" x14ac:dyDescent="0.35">
      <c r="A9" s="53" t="s">
        <v>21</v>
      </c>
      <c r="B9" s="54" t="s">
        <v>22</v>
      </c>
      <c r="C9" s="92">
        <v>60000</v>
      </c>
      <c r="D9" s="56" t="s">
        <v>23</v>
      </c>
      <c r="E9" s="124">
        <v>14</v>
      </c>
      <c r="F9" s="23"/>
      <c r="G9" s="23"/>
      <c r="H9" s="23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1" ht="15.9" thickBot="1" x14ac:dyDescent="0.4">
      <c r="A10" s="107" t="s">
        <v>24</v>
      </c>
      <c r="B10" s="59" t="s">
        <v>25</v>
      </c>
      <c r="C10" s="93">
        <v>8400</v>
      </c>
      <c r="D10" s="60" t="s">
        <v>26</v>
      </c>
      <c r="E10" s="126">
        <v>15</v>
      </c>
      <c r="F10" s="23"/>
      <c r="G10" s="23"/>
      <c r="H10" s="23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21" s="4" customFormat="1" ht="16.3" thickTop="1" thickBot="1" x14ac:dyDescent="0.4">
      <c r="A11" s="62"/>
      <c r="B11" s="63" t="s">
        <v>27</v>
      </c>
      <c r="C11" s="94">
        <f>SUM(C4:C10)</f>
        <v>3340400</v>
      </c>
      <c r="D11" s="64"/>
      <c r="E11" s="64"/>
      <c r="F11" s="26"/>
      <c r="G11" s="26"/>
      <c r="H11" s="26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7"/>
    </row>
    <row r="12" spans="1:21" s="7" customFormat="1" ht="15.9" thickBot="1" x14ac:dyDescent="0.4">
      <c r="A12" s="5"/>
      <c r="B12" s="6"/>
      <c r="C12" s="35"/>
      <c r="D12" s="20"/>
      <c r="E12" s="20"/>
      <c r="F12" s="24"/>
      <c r="G12" s="24"/>
      <c r="H12" s="2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12"/>
    </row>
    <row r="13" spans="1:21" s="2" customFormat="1" ht="15.9" thickBot="1" x14ac:dyDescent="0.4">
      <c r="A13" s="145" t="s">
        <v>28</v>
      </c>
      <c r="B13" s="146"/>
      <c r="C13" s="41"/>
      <c r="D13" s="42"/>
      <c r="E13" s="42"/>
      <c r="F13" s="43"/>
      <c r="G13" s="43"/>
      <c r="H13" s="43"/>
      <c r="I13" s="43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2"/>
    </row>
    <row r="14" spans="1:21" x14ac:dyDescent="0.35">
      <c r="A14" s="50" t="s">
        <v>29</v>
      </c>
      <c r="B14" s="51" t="s">
        <v>30</v>
      </c>
      <c r="C14" s="91">
        <v>3000000</v>
      </c>
      <c r="D14" s="72" t="s">
        <v>31</v>
      </c>
      <c r="E14" s="127">
        <v>17</v>
      </c>
      <c r="F14" s="24"/>
      <c r="G14" s="24"/>
      <c r="H14" s="2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1" s="8" customFormat="1" ht="30" x14ac:dyDescent="0.35">
      <c r="A15" s="53" t="s">
        <v>32</v>
      </c>
      <c r="B15" s="67" t="s">
        <v>33</v>
      </c>
      <c r="C15" s="92">
        <v>193900</v>
      </c>
      <c r="D15" s="70" t="s">
        <v>34</v>
      </c>
      <c r="E15" s="128">
        <v>21</v>
      </c>
      <c r="F15" s="24"/>
      <c r="G15" s="24"/>
      <c r="H15" s="2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2"/>
    </row>
    <row r="16" spans="1:21" s="8" customFormat="1" x14ac:dyDescent="0.35">
      <c r="A16" s="53" t="s">
        <v>35</v>
      </c>
      <c r="B16" s="67" t="s">
        <v>36</v>
      </c>
      <c r="C16" s="92">
        <v>20000</v>
      </c>
      <c r="D16" s="70" t="s">
        <v>37</v>
      </c>
      <c r="E16" s="128">
        <v>22</v>
      </c>
      <c r="F16" s="24"/>
      <c r="G16" s="24"/>
      <c r="H16" s="2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2"/>
    </row>
    <row r="17" spans="1:21" s="8" customFormat="1" ht="15.9" thickBot="1" x14ac:dyDescent="0.4">
      <c r="A17" s="58" t="s">
        <v>38</v>
      </c>
      <c r="B17" s="71" t="s">
        <v>39</v>
      </c>
      <c r="C17" s="93">
        <v>80000</v>
      </c>
      <c r="D17" s="75" t="s">
        <v>40</v>
      </c>
      <c r="E17" s="129">
        <v>24</v>
      </c>
      <c r="F17" s="24"/>
      <c r="G17" s="24"/>
      <c r="H17" s="2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2"/>
    </row>
    <row r="18" spans="1:21" s="4" customFormat="1" ht="16.3" thickTop="1" thickBot="1" x14ac:dyDescent="0.4">
      <c r="A18" s="65"/>
      <c r="B18" s="36" t="s">
        <v>41</v>
      </c>
      <c r="C18" s="95">
        <f>SUM(C14:C17)</f>
        <v>3293900</v>
      </c>
      <c r="D18" s="66"/>
      <c r="E18" s="66"/>
      <c r="F18" s="26"/>
      <c r="G18" s="26"/>
      <c r="H18" s="26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7"/>
    </row>
    <row r="19" spans="1:21" s="4" customFormat="1" thickBot="1" x14ac:dyDescent="0.4">
      <c r="A19" s="9"/>
      <c r="B19" s="10"/>
      <c r="D19" s="21"/>
      <c r="E19" s="21"/>
      <c r="F19" s="29"/>
      <c r="G19" s="29"/>
      <c r="H19" s="29"/>
    </row>
    <row r="20" spans="1:21" s="2" customFormat="1" ht="15.9" thickBot="1" x14ac:dyDescent="0.4">
      <c r="A20" s="78" t="s">
        <v>42</v>
      </c>
      <c r="B20" s="79"/>
      <c r="C20" s="80"/>
      <c r="D20" s="81"/>
      <c r="E20" s="81"/>
      <c r="F20" s="24"/>
      <c r="G20" s="24"/>
      <c r="H20" s="24"/>
      <c r="U20" s="12"/>
    </row>
    <row r="21" spans="1:21" ht="30" x14ac:dyDescent="0.35">
      <c r="A21" s="119" t="s">
        <v>43</v>
      </c>
      <c r="B21" s="51" t="s">
        <v>44</v>
      </c>
      <c r="C21" s="91">
        <v>10500</v>
      </c>
      <c r="D21" s="82" t="s">
        <v>45</v>
      </c>
      <c r="E21" s="130">
        <v>25</v>
      </c>
      <c r="F21" s="27"/>
      <c r="G21" s="27"/>
      <c r="H21" s="27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</row>
    <row r="22" spans="1:21" ht="30" x14ac:dyDescent="0.35">
      <c r="A22" s="108" t="s">
        <v>46</v>
      </c>
      <c r="B22" s="54" t="s">
        <v>47</v>
      </c>
      <c r="C22" s="92">
        <v>465000</v>
      </c>
      <c r="D22" s="73" t="s">
        <v>48</v>
      </c>
      <c r="E22" s="131">
        <v>26</v>
      </c>
      <c r="F22" s="27"/>
      <c r="G22" s="27"/>
      <c r="H22" s="27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</row>
    <row r="23" spans="1:21" x14ac:dyDescent="0.35">
      <c r="A23" s="108" t="s">
        <v>49</v>
      </c>
      <c r="B23" s="54" t="s">
        <v>50</v>
      </c>
      <c r="C23" s="92">
        <v>750000</v>
      </c>
      <c r="D23" s="83" t="s">
        <v>51</v>
      </c>
      <c r="E23" s="132">
        <v>28</v>
      </c>
      <c r="F23" s="27"/>
      <c r="G23" s="27"/>
      <c r="H23" s="27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</row>
    <row r="24" spans="1:21" x14ac:dyDescent="0.35">
      <c r="A24" s="108" t="s">
        <v>52</v>
      </c>
      <c r="B24" s="54" t="s">
        <v>53</v>
      </c>
      <c r="C24" s="92">
        <v>52000</v>
      </c>
      <c r="D24" s="83" t="s">
        <v>54</v>
      </c>
      <c r="E24" s="132">
        <v>29</v>
      </c>
      <c r="F24" s="27"/>
      <c r="G24" s="27"/>
      <c r="H24" s="27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</row>
    <row r="25" spans="1:21" x14ac:dyDescent="0.35">
      <c r="A25" s="108" t="s">
        <v>55</v>
      </c>
      <c r="B25" s="54" t="s">
        <v>56</v>
      </c>
      <c r="C25" s="92">
        <v>1200000</v>
      </c>
      <c r="D25" s="83" t="s">
        <v>57</v>
      </c>
      <c r="E25" s="132">
        <v>31</v>
      </c>
      <c r="F25" s="27"/>
      <c r="G25" s="27"/>
      <c r="H25" s="27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</row>
    <row r="26" spans="1:21" x14ac:dyDescent="0.35">
      <c r="A26" s="108" t="s">
        <v>58</v>
      </c>
      <c r="B26" s="54" t="s">
        <v>59</v>
      </c>
      <c r="C26" s="92">
        <v>284000</v>
      </c>
      <c r="D26" s="83" t="s">
        <v>60</v>
      </c>
      <c r="E26" s="132">
        <v>32</v>
      </c>
      <c r="F26" s="27"/>
      <c r="G26" s="27"/>
      <c r="H26" s="27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</row>
    <row r="27" spans="1:21" x14ac:dyDescent="0.35">
      <c r="A27" s="108" t="s">
        <v>61</v>
      </c>
      <c r="B27" s="54" t="s">
        <v>62</v>
      </c>
      <c r="C27" s="92">
        <v>0</v>
      </c>
      <c r="D27" s="73" t="s">
        <v>63</v>
      </c>
      <c r="E27" s="131">
        <v>33</v>
      </c>
      <c r="F27" s="27"/>
      <c r="G27" s="27"/>
      <c r="H27" s="27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</row>
    <row r="28" spans="1:21" ht="30" x14ac:dyDescent="0.35">
      <c r="A28" s="108" t="s">
        <v>64</v>
      </c>
      <c r="B28" s="67" t="s">
        <v>65</v>
      </c>
      <c r="C28" s="92">
        <v>624000</v>
      </c>
      <c r="D28" s="73" t="s">
        <v>66</v>
      </c>
      <c r="E28" s="131">
        <v>34</v>
      </c>
      <c r="F28" s="27"/>
      <c r="G28" s="27"/>
      <c r="H28" s="27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  <row r="29" spans="1:21" ht="15.65" customHeight="1" x14ac:dyDescent="0.35">
      <c r="A29" s="108" t="s">
        <v>67</v>
      </c>
      <c r="B29" s="67" t="s">
        <v>68</v>
      </c>
      <c r="C29" s="96">
        <v>670000</v>
      </c>
      <c r="D29" s="73" t="s">
        <v>69</v>
      </c>
      <c r="E29" s="131">
        <v>35</v>
      </c>
      <c r="F29" s="27"/>
      <c r="G29" s="27"/>
      <c r="H29" s="27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</row>
    <row r="30" spans="1:21" ht="30" x14ac:dyDescent="0.35">
      <c r="A30" s="108" t="s">
        <v>70</v>
      </c>
      <c r="B30" s="54" t="s">
        <v>71</v>
      </c>
      <c r="C30" s="92">
        <v>88000</v>
      </c>
      <c r="D30" s="70" t="s">
        <v>34</v>
      </c>
      <c r="E30" s="128">
        <v>36</v>
      </c>
      <c r="F30" s="27"/>
      <c r="G30" s="27"/>
      <c r="H30" s="27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</row>
    <row r="31" spans="1:21" ht="15.65" customHeight="1" x14ac:dyDescent="0.35">
      <c r="A31" s="108" t="s">
        <v>72</v>
      </c>
      <c r="B31" s="54" t="s">
        <v>73</v>
      </c>
      <c r="C31" s="92">
        <v>47500</v>
      </c>
      <c r="D31" s="73" t="s">
        <v>74</v>
      </c>
      <c r="E31" s="131">
        <v>37</v>
      </c>
      <c r="F31" s="27"/>
      <c r="G31" s="27"/>
      <c r="H31" s="27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</row>
    <row r="32" spans="1:21" x14ac:dyDescent="0.35">
      <c r="A32" s="108" t="s">
        <v>75</v>
      </c>
      <c r="B32" s="54" t="s">
        <v>76</v>
      </c>
      <c r="C32" s="92">
        <v>5000</v>
      </c>
      <c r="D32" s="84" t="s">
        <v>77</v>
      </c>
      <c r="E32" s="133">
        <v>39</v>
      </c>
      <c r="F32" s="30"/>
      <c r="G32" s="30"/>
      <c r="H32" s="30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</row>
    <row r="33" spans="1:21" ht="30.45" thickBot="1" x14ac:dyDescent="0.4">
      <c r="A33" s="107" t="s">
        <v>78</v>
      </c>
      <c r="B33" s="59" t="s">
        <v>79</v>
      </c>
      <c r="C33" s="93">
        <v>103000</v>
      </c>
      <c r="D33" s="85" t="s">
        <v>80</v>
      </c>
      <c r="E33" s="134">
        <v>40</v>
      </c>
      <c r="F33" s="27"/>
      <c r="G33" s="27"/>
      <c r="H33" s="27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</row>
    <row r="34" spans="1:21" s="4" customFormat="1" ht="16.3" thickTop="1" thickBot="1" x14ac:dyDescent="0.4">
      <c r="A34" s="76"/>
      <c r="B34" s="40" t="s">
        <v>81</v>
      </c>
      <c r="C34" s="97">
        <f>SUM(C21:C33)</f>
        <v>4299000</v>
      </c>
      <c r="D34" s="77"/>
      <c r="E34" s="77"/>
      <c r="F34" s="26"/>
      <c r="G34" s="26"/>
      <c r="H34" s="26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7"/>
    </row>
    <row r="35" spans="1:21" s="7" customFormat="1" ht="15.9" thickBot="1" x14ac:dyDescent="0.4">
      <c r="A35" s="5"/>
      <c r="B35" s="37"/>
      <c r="C35" s="35"/>
      <c r="D35" s="20"/>
      <c r="E35" s="20"/>
      <c r="F35" s="24"/>
      <c r="G35" s="24"/>
      <c r="H35" s="2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12"/>
    </row>
    <row r="36" spans="1:21" s="19" customFormat="1" ht="15.9" thickBot="1" x14ac:dyDescent="0.4">
      <c r="A36" s="101" t="s">
        <v>82</v>
      </c>
      <c r="B36" s="102"/>
      <c r="C36" s="103"/>
      <c r="D36" s="104"/>
      <c r="E36" s="104"/>
      <c r="F36" s="24"/>
      <c r="G36" s="24"/>
      <c r="H36" s="24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</row>
    <row r="37" spans="1:21" s="8" customFormat="1" ht="30" x14ac:dyDescent="0.35">
      <c r="A37" s="53" t="s">
        <v>83</v>
      </c>
      <c r="B37" s="68" t="s">
        <v>84</v>
      </c>
      <c r="C37" s="92">
        <v>611000</v>
      </c>
      <c r="D37" s="74" t="s">
        <v>85</v>
      </c>
      <c r="E37" s="135">
        <v>42</v>
      </c>
      <c r="F37" s="28"/>
      <c r="G37" s="28"/>
      <c r="H37" s="28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2"/>
    </row>
    <row r="38" spans="1:21" s="8" customFormat="1" ht="30" x14ac:dyDescent="0.35">
      <c r="A38" s="108" t="s">
        <v>86</v>
      </c>
      <c r="B38" s="120" t="s">
        <v>87</v>
      </c>
      <c r="C38" s="98">
        <v>77000</v>
      </c>
      <c r="D38" s="121" t="s">
        <v>88</v>
      </c>
      <c r="E38" s="136">
        <v>43</v>
      </c>
      <c r="F38" s="28"/>
      <c r="G38" s="28"/>
      <c r="H38" s="28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2"/>
    </row>
    <row r="39" spans="1:21" x14ac:dyDescent="0.35">
      <c r="A39" s="53" t="s">
        <v>89</v>
      </c>
      <c r="B39" s="89" t="s">
        <v>90</v>
      </c>
      <c r="C39" s="98">
        <v>150000</v>
      </c>
      <c r="D39" s="90" t="s">
        <v>91</v>
      </c>
      <c r="E39" s="137">
        <v>44</v>
      </c>
      <c r="F39" s="24"/>
      <c r="G39" s="24"/>
      <c r="H39" s="2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</row>
    <row r="40" spans="1:21" x14ac:dyDescent="0.35">
      <c r="A40" s="53" t="s">
        <v>92</v>
      </c>
      <c r="B40" s="54" t="s">
        <v>93</v>
      </c>
      <c r="C40" s="92">
        <v>2600000</v>
      </c>
      <c r="D40" s="73" t="s">
        <v>94</v>
      </c>
      <c r="E40" s="131">
        <v>45</v>
      </c>
      <c r="F40" s="27"/>
      <c r="G40" s="27"/>
      <c r="H40" s="27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</row>
    <row r="41" spans="1:21" s="13" customFormat="1" x14ac:dyDescent="0.35">
      <c r="A41" s="108" t="s">
        <v>95</v>
      </c>
      <c r="B41" s="54" t="s">
        <v>96</v>
      </c>
      <c r="C41" s="92">
        <v>370000</v>
      </c>
      <c r="D41" s="70" t="s">
        <v>97</v>
      </c>
      <c r="E41" s="128">
        <v>47</v>
      </c>
      <c r="F41" s="24"/>
      <c r="G41" s="24"/>
      <c r="H41" s="2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2"/>
    </row>
    <row r="42" spans="1:21" s="7" customFormat="1" ht="30" x14ac:dyDescent="0.35">
      <c r="A42" s="108" t="s">
        <v>98</v>
      </c>
      <c r="B42" s="54" t="s">
        <v>99</v>
      </c>
      <c r="C42" s="99">
        <v>33000</v>
      </c>
      <c r="D42" s="86" t="s">
        <v>100</v>
      </c>
      <c r="E42" s="128">
        <v>48</v>
      </c>
      <c r="F42" s="32"/>
      <c r="G42" s="32"/>
      <c r="H42" s="32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2"/>
    </row>
    <row r="43" spans="1:21" s="13" customFormat="1" x14ac:dyDescent="0.35">
      <c r="A43" s="108" t="s">
        <v>101</v>
      </c>
      <c r="B43" s="54" t="s">
        <v>102</v>
      </c>
      <c r="C43" s="92">
        <v>130000</v>
      </c>
      <c r="D43" s="70" t="s">
        <v>103</v>
      </c>
      <c r="E43" s="128">
        <v>49</v>
      </c>
      <c r="F43" s="24"/>
      <c r="G43" s="24"/>
      <c r="H43" s="2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2"/>
    </row>
    <row r="44" spans="1:21" s="13" customFormat="1" ht="30" x14ac:dyDescent="0.35">
      <c r="A44" s="108" t="s">
        <v>104</v>
      </c>
      <c r="B44" s="54" t="s">
        <v>105</v>
      </c>
      <c r="C44" s="92">
        <v>0</v>
      </c>
      <c r="D44" s="70" t="s">
        <v>106</v>
      </c>
      <c r="E44" s="128">
        <v>50</v>
      </c>
      <c r="F44" s="24"/>
      <c r="G44" s="24"/>
      <c r="H44" s="2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2"/>
    </row>
    <row r="45" spans="1:21" s="7" customFormat="1" ht="30" x14ac:dyDescent="0.35">
      <c r="A45" s="53" t="s">
        <v>107</v>
      </c>
      <c r="B45" s="54" t="s">
        <v>108</v>
      </c>
      <c r="C45" s="92">
        <v>4000</v>
      </c>
      <c r="D45" s="70" t="s">
        <v>109</v>
      </c>
      <c r="E45" s="128">
        <v>51</v>
      </c>
      <c r="F45" s="24"/>
      <c r="G45" s="24"/>
      <c r="H45" s="2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2"/>
    </row>
    <row r="46" spans="1:21" x14ac:dyDescent="0.35">
      <c r="A46" s="53" t="s">
        <v>110</v>
      </c>
      <c r="B46" s="67" t="s">
        <v>111</v>
      </c>
      <c r="C46" s="92">
        <v>50000</v>
      </c>
      <c r="D46" s="87" t="s">
        <v>112</v>
      </c>
      <c r="E46" s="138">
        <v>52</v>
      </c>
      <c r="F46" s="31"/>
      <c r="G46" s="31"/>
      <c r="H46" s="31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</row>
    <row r="47" spans="1:21" ht="30" x14ac:dyDescent="0.35">
      <c r="A47" s="53" t="s">
        <v>113</v>
      </c>
      <c r="B47" s="69" t="s">
        <v>114</v>
      </c>
      <c r="C47" s="92">
        <v>108000</v>
      </c>
      <c r="D47" s="87" t="s">
        <v>115</v>
      </c>
      <c r="E47" s="138">
        <v>53</v>
      </c>
      <c r="F47" s="31"/>
      <c r="G47" s="31"/>
      <c r="H47" s="31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</row>
    <row r="48" spans="1:21" s="7" customFormat="1" ht="30" x14ac:dyDescent="0.35">
      <c r="A48" s="53" t="s">
        <v>116</v>
      </c>
      <c r="B48" s="54" t="s">
        <v>117</v>
      </c>
      <c r="C48" s="92">
        <v>200000</v>
      </c>
      <c r="D48" s="70" t="s">
        <v>118</v>
      </c>
      <c r="E48" s="128">
        <v>55</v>
      </c>
      <c r="F48" s="24"/>
      <c r="G48" s="24"/>
      <c r="H48" s="2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2"/>
    </row>
    <row r="49" spans="1:21" s="7" customFormat="1" ht="30" x14ac:dyDescent="0.35">
      <c r="A49" s="53" t="s">
        <v>119</v>
      </c>
      <c r="B49" s="54" t="s">
        <v>120</v>
      </c>
      <c r="C49" s="92">
        <v>200000</v>
      </c>
      <c r="D49" s="70" t="s">
        <v>121</v>
      </c>
      <c r="E49" s="128">
        <v>57</v>
      </c>
      <c r="F49" s="24"/>
      <c r="G49" s="24"/>
      <c r="H49" s="2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2"/>
    </row>
    <row r="50" spans="1:21" s="4" customFormat="1" ht="30" x14ac:dyDescent="0.35">
      <c r="A50" s="53" t="s">
        <v>122</v>
      </c>
      <c r="B50" s="54" t="s">
        <v>123</v>
      </c>
      <c r="C50" s="92">
        <v>46000</v>
      </c>
      <c r="D50" s="70" t="s">
        <v>124</v>
      </c>
      <c r="E50" s="128">
        <v>59</v>
      </c>
      <c r="F50" s="24"/>
      <c r="G50" s="24"/>
      <c r="H50" s="2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</row>
    <row r="51" spans="1:21" s="4" customFormat="1" ht="15.9" thickBot="1" x14ac:dyDescent="0.4">
      <c r="A51" s="58" t="s">
        <v>125</v>
      </c>
      <c r="B51" s="59" t="s">
        <v>126</v>
      </c>
      <c r="C51" s="93">
        <v>27000</v>
      </c>
      <c r="D51" s="75" t="s">
        <v>127</v>
      </c>
      <c r="E51" s="129">
        <v>61</v>
      </c>
      <c r="F51" s="24"/>
      <c r="G51" s="24"/>
      <c r="H51" s="2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</row>
    <row r="52" spans="1:21" s="4" customFormat="1" ht="16.3" thickTop="1" thickBot="1" x14ac:dyDescent="0.4">
      <c r="A52" s="38"/>
      <c r="B52" s="39" t="s">
        <v>128</v>
      </c>
      <c r="C52" s="105">
        <f>SUM(C37:C51)</f>
        <v>4606000</v>
      </c>
      <c r="D52" s="106"/>
      <c r="E52" s="106"/>
      <c r="F52" s="26"/>
      <c r="G52" s="26"/>
      <c r="H52" s="26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7"/>
    </row>
    <row r="53" spans="1:21" s="4" customFormat="1" ht="15.9" thickBot="1" x14ac:dyDescent="0.4">
      <c r="A53" s="109"/>
      <c r="B53" s="109"/>
      <c r="C53" s="110"/>
      <c r="D53" s="111"/>
      <c r="E53" s="111"/>
      <c r="F53" s="26"/>
      <c r="G53" s="26"/>
      <c r="H53" s="26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7"/>
    </row>
    <row r="54" spans="1:21" ht="15.9" thickBot="1" x14ac:dyDescent="0.4">
      <c r="A54" s="140" t="s">
        <v>129</v>
      </c>
      <c r="B54" s="141"/>
      <c r="C54" s="100">
        <f>SUM(C52,C34,C18,C11)</f>
        <v>15539300</v>
      </c>
      <c r="D54" s="88"/>
      <c r="E54" s="88"/>
      <c r="F54" s="33"/>
      <c r="G54" s="33"/>
      <c r="H54" s="33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8"/>
    </row>
  </sheetData>
  <mergeCells count="8">
    <mergeCell ref="A1:B1"/>
    <mergeCell ref="A54:B54"/>
    <mergeCell ref="P13:R13"/>
    <mergeCell ref="S13:T13"/>
    <mergeCell ref="A3:B3"/>
    <mergeCell ref="A13:B13"/>
    <mergeCell ref="J13:L13"/>
    <mergeCell ref="M13:O13"/>
  </mergeCells>
  <phoneticPr fontId="20" type="noConversion"/>
  <pageMargins left="0.5" right="0.5" top="0.5" bottom="0.5" header="0.5" footer="0.5"/>
  <pageSetup scale="60" fitToHeight="0" orientation="portrait" r:id="rId1"/>
  <headerFooter alignWithMargins="0"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14" sqref="C14"/>
    </sheetView>
  </sheetViews>
  <sheetFormatPr defaultRowHeight="15" x14ac:dyDescent="0.35"/>
  <cols>
    <col min="1" max="1" width="12.25" bestFit="1" customWidth="1"/>
    <col min="2" max="7" width="13.75" bestFit="1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B0060D71D961489DF0D039F677716D" ma:contentTypeVersion="4" ma:contentTypeDescription="Create a new document." ma:contentTypeScope="" ma:versionID="2992c73c132367922e517e8e9a720ea5">
  <xsd:schema xmlns:xsd="http://www.w3.org/2001/XMLSchema" xmlns:xs="http://www.w3.org/2001/XMLSchema" xmlns:p="http://schemas.microsoft.com/office/2006/metadata/properties" xmlns:ns2="0280f748-691d-4511-9bdf-766ee34763c4" targetNamespace="http://schemas.microsoft.com/office/2006/metadata/properties" ma:root="true" ma:fieldsID="a3c56144df09e05b2776bc150f7d387c" ns2:_="">
    <xsd:import namespace="0280f748-691d-4511-9bdf-766ee34763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f748-691d-4511-9bdf-766ee3476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B55F07-7E0C-4003-A145-D3423D47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80f748-691d-4511-9bdf-766ee34763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502583-0DC7-487E-A643-8A7E1D5054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25A1CA6-5002-4A0B-9269-94FCFD71F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2020 PRRIP Budget</vt:lpstr>
      <vt:lpstr>Sheet1</vt:lpstr>
      <vt:lpstr>'2020 PRRIP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Chadwin Smith</cp:lastModifiedBy>
  <cp:revision/>
  <dcterms:created xsi:type="dcterms:W3CDTF">2008-09-01T23:22:12Z</dcterms:created>
  <dcterms:modified xsi:type="dcterms:W3CDTF">2019-10-28T20:09:26Z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0x010100B7B0060D71D961489DF0D039F677716D</vt:lpwstr>
  </property>
</Properties>
</file>